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0_ncr:8100000_{ABA38ED3-DA03-451D-9C24-7157BC8D4BA1}" xr6:coauthVersionLast="32" xr6:coauthVersionMax="32" xr10:uidLastSave="{00000000-0000-0000-0000-000000000000}"/>
  <bookViews>
    <workbookView xWindow="0" yWindow="0" windowWidth="10215" windowHeight="4020" tabRatio="500" xr2:uid="{00000000-000D-0000-FFFF-FFFF00000000}"/>
  </bookViews>
  <sheets>
    <sheet name="Feuil1" sheetId="1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E21" i="1"/>
  <c r="E23" i="1"/>
  <c r="E27" i="1"/>
  <c r="C31" i="1"/>
  <c r="E44" i="1"/>
  <c r="E37" i="1"/>
  <c r="E39" i="1"/>
  <c r="E41" i="1"/>
  <c r="E42" i="1"/>
  <c r="C46" i="1"/>
  <c r="C13" i="1"/>
  <c r="C49" i="1"/>
</calcChain>
</file>

<file path=xl/sharedStrings.xml><?xml version="1.0" encoding="utf-8"?>
<sst xmlns="http://schemas.openxmlformats.org/spreadsheetml/2006/main" count="276" uniqueCount="41">
  <si>
    <t>Component</t>
  </si>
  <si>
    <t>Quantity</t>
  </si>
  <si>
    <t>Price (€)</t>
  </si>
  <si>
    <t>Provided by Damien</t>
  </si>
  <si>
    <t>I2C sensor module BME280</t>
  </si>
  <si>
    <t>OLED</t>
  </si>
  <si>
    <t>Moving sensor (PIR)</t>
  </si>
  <si>
    <t>Battery</t>
  </si>
  <si>
    <t>Breadboard</t>
  </si>
  <si>
    <t>Total</t>
  </si>
  <si>
    <t>Source</t>
  </si>
  <si>
    <t>Wire Cables</t>
  </si>
  <si>
    <t>Electrofun</t>
  </si>
  <si>
    <t>https://www.electrofun.pt/cabos-jumpers-macho-macho</t>
  </si>
  <si>
    <t>Green LED</t>
  </si>
  <si>
    <t>https://www.electrofun.pt/led-verde-5mm</t>
  </si>
  <si>
    <t>Red LED</t>
  </si>
  <si>
    <t>https://www.electrofun.pt/led-vermelho-5mm#</t>
  </si>
  <si>
    <t>White LED</t>
  </si>
  <si>
    <t>https://www.electrofun.pt/led-branco-5mm</t>
  </si>
  <si>
    <t>Solar pannel</t>
  </si>
  <si>
    <t>https://www.electrofun.pt/painel-solar-monocristalino-pet-5v-600ma-cabo-usb</t>
  </si>
  <si>
    <t>Resistors</t>
  </si>
  <si>
    <t>https://www.electrofun.pt/conjunto-480-resistencias-e3-1-4w-250v</t>
  </si>
  <si>
    <t>Wood batten 240x5x5cm</t>
  </si>
  <si>
    <t>Leroy Merlin</t>
  </si>
  <si>
    <t>Screw / Nut</t>
  </si>
  <si>
    <t>“Mesh” box</t>
  </si>
  <si>
    <t>For the billboard:</t>
  </si>
  <si>
    <t>Electrical materials:</t>
  </si>
  <si>
    <t xml:space="preserve">Reusable materials: </t>
  </si>
  <si>
    <t>List of Materials</t>
  </si>
  <si>
    <t>MQ-135</t>
  </si>
  <si>
    <t>Price per unit (€)</t>
  </si>
  <si>
    <t>Galvanised support to balance 61x61x150mm</t>
  </si>
  <si>
    <t>PVC Panel 50x100 2,5mm</t>
  </si>
  <si>
    <t>Wood Panel 3mm 1200x610</t>
  </si>
  <si>
    <t>1 box (35 units)</t>
  </si>
  <si>
    <t>1 set (65 units)</t>
  </si>
  <si>
    <t>1 set (480 units)</t>
  </si>
  <si>
    <t>Espduino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</si>
</sst>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_);[Red]\(#,##0\ &quot;€&quot;\)"/>
    <numFmt numFmtId="165" formatCode="#,##0.00\ &quot;€&quot;_);[Red]\(#,##0.00\ &quot;€&quot;\)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theme="1"/>
      <name val="Calibri"/>
      <scheme val="minor"/>
    </font>
    <font>
      <b/>
      <u/>
      <sz val="12"/>
      <color theme="1"/>
      <name val="Calibri"/>
      <scheme val="minor"/>
    </font>
    <font>
      <b/>
      <sz val="22"/>
      <color theme="4"/>
      <name val="Calibri"/>
      <scheme val="minor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4" borderId="2" xfId="0" applyFill="1" applyBorder="1"/>
    <xf numFmtId="165" fontId="0" fillId="4" borderId="3" xfId="0" applyNumberFormat="1" applyFill="1" applyBorder="1"/>
    <xf numFmtId="0" fontId="0" fillId="0" borderId="4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0" borderId="5" xfId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165" fontId="1" fillId="3" borderId="6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ectrofun.pt/led-vermelho-5mm" TargetMode="External"/><Relationship Id="rId2" Type="http://schemas.openxmlformats.org/officeDocument/2006/relationships/hyperlink" Target="https://www.electrofun.pt/led-verde-5mm" TargetMode="External"/><Relationship Id="rId1" Type="http://schemas.openxmlformats.org/officeDocument/2006/relationships/hyperlink" Target="https://www.electrofun.pt/cabos-jumpers-macho-macho" TargetMode="External"/><Relationship Id="rId6" Type="http://schemas.openxmlformats.org/officeDocument/2006/relationships/hyperlink" Target="https://www.electrofun.pt/conjunto-480-resistencias-e3-1-4w-250v" TargetMode="External"/><Relationship Id="rId5" Type="http://schemas.openxmlformats.org/officeDocument/2006/relationships/hyperlink" Target="https://www.electrofun.pt/painel-solar-monocristalino-pet-5v-600ma-cabo-usb" TargetMode="External"/><Relationship Id="rId4" Type="http://schemas.openxmlformats.org/officeDocument/2006/relationships/hyperlink" Target="https://www.electrofun.pt/led-branco-5m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27" workbookViewId="0">
      <selection activeCell="E34" sqref="E34"/>
    </sheetView>
  </sheetViews>
  <sheetFormatPr defaultColWidth="11" defaultRowHeight="15.75" x14ac:dyDescent="0.25"/>
  <cols>
    <col min="2" max="2" width="17.375" bestFit="1" customWidth="1"/>
    <col min="3" max="3" width="14.125" bestFit="1" customWidth="1"/>
    <col min="4" max="5" width="17.5" bestFit="1" customWidth="1"/>
    <col min="6" max="6" width="66" bestFit="1" customWidth="1"/>
  </cols>
  <sheetData>
    <row r="1" spans="1:6" ht="28.5" x14ac:dyDescent="0.45">
      <c r="A1" s="30" t="s">
        <v>31</v>
      </c>
      <c r="B1" s="30"/>
      <c r="C1" s="30"/>
      <c r="D1" s="30"/>
      <c r="E1" s="30"/>
      <c r="F1" s="30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3"/>
      <c r="B3" s="5" t="s">
        <v>30</v>
      </c>
      <c r="C3" s="3"/>
      <c r="D3" s="3"/>
      <c r="E3" s="3"/>
      <c r="F3" s="3"/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3"/>
      <c r="B5" s="6" t="s">
        <v>0</v>
      </c>
      <c r="C5" s="6" t="s">
        <v>1</v>
      </c>
      <c r="D5" s="6" t="s">
        <v>2</v>
      </c>
      <c r="E5" s="6" t="s">
        <v>10</v>
      </c>
      <c r="F5" s="3"/>
    </row>
    <row r="6" spans="1:6" x14ac:dyDescent="0.25">
      <c r="A6" s="3"/>
      <c r="B6" s="7" t="s">
        <v>40</v>
      </c>
      <c r="C6" s="8">
        <v>1</v>
      </c>
      <c r="D6" s="33">
        <v>6.98</v>
      </c>
      <c r="E6" s="7" t="s">
        <v>3</v>
      </c>
      <c r="F6" s="3"/>
    </row>
    <row r="7" spans="1:6" x14ac:dyDescent="0.25">
      <c r="A7" s="3"/>
      <c r="B7" s="7" t="s">
        <v>32</v>
      </c>
      <c r="C7" s="8">
        <v>1</v>
      </c>
      <c r="D7" s="33">
        <v>4.9000000000000004</v>
      </c>
      <c r="E7" s="7" t="s">
        <v>3</v>
      </c>
      <c r="F7" s="3"/>
    </row>
    <row r="8" spans="1:6" ht="31.5" x14ac:dyDescent="0.25">
      <c r="A8" s="3"/>
      <c r="B8" s="7" t="s">
        <v>4</v>
      </c>
      <c r="C8" s="8">
        <v>1</v>
      </c>
      <c r="D8" s="33">
        <v>2.4900000000000002</v>
      </c>
      <c r="E8" s="7" t="s">
        <v>3</v>
      </c>
      <c r="F8" s="3"/>
    </row>
    <row r="9" spans="1:6" x14ac:dyDescent="0.25">
      <c r="A9" s="3"/>
      <c r="B9" s="7" t="s">
        <v>5</v>
      </c>
      <c r="C9" s="8">
        <v>1</v>
      </c>
      <c r="D9" s="33">
        <v>3.7</v>
      </c>
      <c r="E9" s="7" t="s">
        <v>3</v>
      </c>
      <c r="F9" s="3"/>
    </row>
    <row r="10" spans="1:6" x14ac:dyDescent="0.25">
      <c r="A10" s="3"/>
      <c r="B10" s="7" t="s">
        <v>6</v>
      </c>
      <c r="C10" s="8">
        <v>1</v>
      </c>
      <c r="D10" s="33">
        <v>3.05</v>
      </c>
      <c r="E10" s="7" t="s">
        <v>3</v>
      </c>
      <c r="F10" s="3"/>
    </row>
    <row r="11" spans="1:6" x14ac:dyDescent="0.25">
      <c r="A11" s="3"/>
      <c r="B11" s="7" t="s">
        <v>7</v>
      </c>
      <c r="C11" s="8">
        <v>1</v>
      </c>
      <c r="D11" s="33">
        <v>18</v>
      </c>
      <c r="E11" s="7" t="s">
        <v>3</v>
      </c>
      <c r="F11" s="3"/>
    </row>
    <row r="12" spans="1:6" x14ac:dyDescent="0.25">
      <c r="A12" s="3"/>
      <c r="B12" s="7" t="s">
        <v>8</v>
      </c>
      <c r="C12" s="8">
        <v>1</v>
      </c>
      <c r="D12" s="33">
        <v>6.15</v>
      </c>
      <c r="E12" s="7" t="s">
        <v>3</v>
      </c>
      <c r="F12" s="3"/>
    </row>
    <row r="13" spans="1:6" x14ac:dyDescent="0.25">
      <c r="A13" s="3"/>
      <c r="B13" s="9" t="s">
        <v>9</v>
      </c>
      <c r="C13" s="31">
        <f>(D6+D7+D8+D9+D10+D11+D12)</f>
        <v>45.27</v>
      </c>
      <c r="D13" s="31"/>
      <c r="E13" s="31"/>
      <c r="F13" s="3"/>
    </row>
    <row r="14" spans="1:6" x14ac:dyDescent="0.25">
      <c r="A14" s="3"/>
      <c r="B14" s="1"/>
      <c r="C14" s="2"/>
      <c r="D14" s="2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4" t="s">
        <v>29</v>
      </c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6" t="s">
        <v>0</v>
      </c>
      <c r="C18" s="6" t="s">
        <v>1</v>
      </c>
      <c r="D18" s="6" t="s">
        <v>33</v>
      </c>
      <c r="E18" s="6" t="s">
        <v>2</v>
      </c>
      <c r="F18" s="14" t="s">
        <v>10</v>
      </c>
    </row>
    <row r="19" spans="1:6" x14ac:dyDescent="0.25">
      <c r="A19" s="3"/>
      <c r="B19" s="32" t="s">
        <v>11</v>
      </c>
      <c r="C19" s="34" t="s">
        <v>38</v>
      </c>
      <c r="D19" s="19">
        <v>5.5</v>
      </c>
      <c r="E19" s="19">
        <v>5.5</v>
      </c>
      <c r="F19" s="13" t="s">
        <v>12</v>
      </c>
    </row>
    <row r="20" spans="1:6" x14ac:dyDescent="0.25">
      <c r="A20" s="3"/>
      <c r="B20" s="32"/>
      <c r="C20" s="34"/>
      <c r="D20" s="19"/>
      <c r="E20" s="19"/>
      <c r="F20" s="18" t="s">
        <v>13</v>
      </c>
    </row>
    <row r="21" spans="1:6" x14ac:dyDescent="0.25">
      <c r="A21" s="3"/>
      <c r="B21" s="32" t="s">
        <v>14</v>
      </c>
      <c r="C21" s="23">
        <v>10</v>
      </c>
      <c r="D21" s="19">
        <v>0.16</v>
      </c>
      <c r="E21" s="19">
        <f>(C21*D21)</f>
        <v>1.6</v>
      </c>
      <c r="F21" s="13" t="s">
        <v>12</v>
      </c>
    </row>
    <row r="22" spans="1:6" x14ac:dyDescent="0.25">
      <c r="A22" s="3"/>
      <c r="B22" s="32"/>
      <c r="C22" s="23"/>
      <c r="D22" s="19"/>
      <c r="E22" s="19"/>
      <c r="F22" s="18" t="s">
        <v>15</v>
      </c>
    </row>
    <row r="23" spans="1:6" x14ac:dyDescent="0.25">
      <c r="A23" s="3"/>
      <c r="B23" s="32" t="s">
        <v>16</v>
      </c>
      <c r="C23" s="23">
        <v>10</v>
      </c>
      <c r="D23" s="19">
        <v>0.16</v>
      </c>
      <c r="E23" s="19">
        <f>(C23*D23)</f>
        <v>1.6</v>
      </c>
      <c r="F23" s="13" t="s">
        <v>12</v>
      </c>
    </row>
    <row r="24" spans="1:6" x14ac:dyDescent="0.25">
      <c r="A24" s="3"/>
      <c r="B24" s="32"/>
      <c r="C24" s="23"/>
      <c r="D24" s="19"/>
      <c r="E24" s="19"/>
      <c r="F24" s="18" t="s">
        <v>17</v>
      </c>
    </row>
    <row r="25" spans="1:6" x14ac:dyDescent="0.25">
      <c r="A25" s="3"/>
      <c r="B25" s="32" t="s">
        <v>18</v>
      </c>
      <c r="C25" s="23">
        <v>15</v>
      </c>
      <c r="D25" s="19">
        <v>0.16</v>
      </c>
      <c r="E25" s="19">
        <f>(C25*D25)</f>
        <v>2.4</v>
      </c>
      <c r="F25" s="13" t="s">
        <v>12</v>
      </c>
    </row>
    <row r="26" spans="1:6" x14ac:dyDescent="0.25">
      <c r="A26" s="3"/>
      <c r="B26" s="32"/>
      <c r="C26" s="23"/>
      <c r="D26" s="19"/>
      <c r="E26" s="19"/>
      <c r="F26" s="18" t="s">
        <v>19</v>
      </c>
    </row>
    <row r="27" spans="1:6" x14ac:dyDescent="0.25">
      <c r="A27" s="3"/>
      <c r="B27" s="32" t="s">
        <v>20</v>
      </c>
      <c r="C27" s="23">
        <v>1</v>
      </c>
      <c r="D27" s="19">
        <v>25.8</v>
      </c>
      <c r="E27" s="19">
        <f>(C27*D27)</f>
        <v>25.8</v>
      </c>
      <c r="F27" s="13" t="s">
        <v>12</v>
      </c>
    </row>
    <row r="28" spans="1:6" x14ac:dyDescent="0.25">
      <c r="A28" s="3"/>
      <c r="B28" s="32"/>
      <c r="C28" s="23"/>
      <c r="D28" s="19"/>
      <c r="E28" s="19"/>
      <c r="F28" s="18" t="s">
        <v>21</v>
      </c>
    </row>
    <row r="29" spans="1:6" x14ac:dyDescent="0.25">
      <c r="A29" s="3"/>
      <c r="B29" s="32" t="s">
        <v>22</v>
      </c>
      <c r="C29" s="34" t="s">
        <v>39</v>
      </c>
      <c r="D29" s="19">
        <v>6.2</v>
      </c>
      <c r="E29" s="19">
        <v>6.2</v>
      </c>
      <c r="F29" s="13" t="s">
        <v>12</v>
      </c>
    </row>
    <row r="30" spans="1:6" x14ac:dyDescent="0.25">
      <c r="A30" s="3"/>
      <c r="B30" s="32"/>
      <c r="C30" s="34"/>
      <c r="D30" s="19"/>
      <c r="E30" s="19"/>
      <c r="F30" s="18" t="s">
        <v>23</v>
      </c>
    </row>
    <row r="31" spans="1:6" x14ac:dyDescent="0.25">
      <c r="A31" s="3"/>
      <c r="B31" s="9" t="s">
        <v>9</v>
      </c>
      <c r="C31" s="20">
        <f>(E19+E21+E23+E25+E27+E29)</f>
        <v>43.1</v>
      </c>
      <c r="D31" s="21"/>
      <c r="E31" s="21"/>
      <c r="F31" s="22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4" t="s">
        <v>28</v>
      </c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16" t="s">
        <v>0</v>
      </c>
      <c r="C36" s="10" t="s">
        <v>1</v>
      </c>
      <c r="D36" s="10" t="s">
        <v>33</v>
      </c>
      <c r="E36" s="10" t="s">
        <v>2</v>
      </c>
      <c r="F36" s="10" t="s">
        <v>10</v>
      </c>
    </row>
    <row r="37" spans="1:6" ht="31.5" x14ac:dyDescent="0.25">
      <c r="A37" s="3"/>
      <c r="B37" s="8" t="s">
        <v>24</v>
      </c>
      <c r="C37" s="15">
        <v>2</v>
      </c>
      <c r="D37" s="8">
        <v>3.99</v>
      </c>
      <c r="E37" s="8">
        <f>(C37*D37)</f>
        <v>7.98</v>
      </c>
      <c r="F37" s="8" t="s">
        <v>25</v>
      </c>
    </row>
    <row r="38" spans="1:6" x14ac:dyDescent="0.25">
      <c r="A38" s="3"/>
      <c r="B38" s="8" t="s">
        <v>26</v>
      </c>
      <c r="C38" s="15" t="s">
        <v>37</v>
      </c>
      <c r="D38" s="8">
        <v>8.99</v>
      </c>
      <c r="E38" s="8">
        <v>8.99</v>
      </c>
      <c r="F38" s="8" t="s">
        <v>25</v>
      </c>
    </row>
    <row r="39" spans="1:6" ht="32.1" customHeight="1" x14ac:dyDescent="0.25">
      <c r="A39" s="3"/>
      <c r="B39" s="24" t="s">
        <v>34</v>
      </c>
      <c r="C39" s="29">
        <v>2</v>
      </c>
      <c r="D39" s="23">
        <v>1.99</v>
      </c>
      <c r="E39" s="23">
        <f>(C39*D39)</f>
        <v>3.98</v>
      </c>
      <c r="F39" s="23" t="s">
        <v>25</v>
      </c>
    </row>
    <row r="40" spans="1:6" x14ac:dyDescent="0.25">
      <c r="A40" s="3"/>
      <c r="B40" s="25"/>
      <c r="C40" s="29"/>
      <c r="D40" s="23"/>
      <c r="E40" s="23"/>
      <c r="F40" s="23"/>
    </row>
    <row r="41" spans="1:6" x14ac:dyDescent="0.25">
      <c r="A41" s="3"/>
      <c r="B41" s="8" t="s">
        <v>27</v>
      </c>
      <c r="C41" s="15">
        <v>1</v>
      </c>
      <c r="D41" s="8">
        <v>10</v>
      </c>
      <c r="E41" s="8">
        <f>(C41*D41)</f>
        <v>10</v>
      </c>
      <c r="F41" s="8" t="s">
        <v>25</v>
      </c>
    </row>
    <row r="42" spans="1:6" x14ac:dyDescent="0.25">
      <c r="A42" s="3"/>
      <c r="B42" s="24" t="s">
        <v>35</v>
      </c>
      <c r="C42" s="29">
        <v>1</v>
      </c>
      <c r="D42" s="23">
        <v>12.99</v>
      </c>
      <c r="E42" s="23">
        <f>(C42*D42)</f>
        <v>12.99</v>
      </c>
      <c r="F42" s="23" t="s">
        <v>25</v>
      </c>
    </row>
    <row r="43" spans="1:6" x14ac:dyDescent="0.25">
      <c r="A43" s="3"/>
      <c r="B43" s="25"/>
      <c r="C43" s="29"/>
      <c r="D43" s="23"/>
      <c r="E43" s="23"/>
      <c r="F43" s="23"/>
    </row>
    <row r="44" spans="1:6" x14ac:dyDescent="0.25">
      <c r="A44" s="3"/>
      <c r="B44" s="24" t="s">
        <v>36</v>
      </c>
      <c r="C44" s="29">
        <v>2</v>
      </c>
      <c r="D44" s="23">
        <v>2.99</v>
      </c>
      <c r="E44" s="23">
        <f>(C44*D44)</f>
        <v>5.98</v>
      </c>
      <c r="F44" s="23" t="s">
        <v>25</v>
      </c>
    </row>
    <row r="45" spans="1:6" x14ac:dyDescent="0.25">
      <c r="A45" s="3"/>
      <c r="B45" s="25"/>
      <c r="C45" s="29"/>
      <c r="D45" s="23"/>
      <c r="E45" s="23"/>
      <c r="F45" s="23"/>
    </row>
    <row r="46" spans="1:6" x14ac:dyDescent="0.25">
      <c r="A46" s="3"/>
      <c r="B46" s="17" t="s">
        <v>9</v>
      </c>
      <c r="C46" s="26">
        <f>(E37+E38+E39+E41+E42+E44)</f>
        <v>49.92</v>
      </c>
      <c r="D46" s="27"/>
      <c r="E46" s="27"/>
      <c r="F46" s="28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11" t="s">
        <v>9</v>
      </c>
      <c r="C49" s="12">
        <f>(C13+C31+C46)</f>
        <v>138.29000000000002</v>
      </c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</sheetData>
  <mergeCells count="43">
    <mergeCell ref="B29:B30"/>
    <mergeCell ref="D27:D28"/>
    <mergeCell ref="C27:C28"/>
    <mergeCell ref="B27:B28"/>
    <mergeCell ref="D25:D26"/>
    <mergeCell ref="C25:C26"/>
    <mergeCell ref="A1:F1"/>
    <mergeCell ref="C13:E13"/>
    <mergeCell ref="F39:F40"/>
    <mergeCell ref="E19:E20"/>
    <mergeCell ref="E21:E22"/>
    <mergeCell ref="E23:E24"/>
    <mergeCell ref="D19:D20"/>
    <mergeCell ref="C19:C20"/>
    <mergeCell ref="B19:B20"/>
    <mergeCell ref="B25:B26"/>
    <mergeCell ref="D23:D24"/>
    <mergeCell ref="C23:C24"/>
    <mergeCell ref="B23:B24"/>
    <mergeCell ref="D21:D22"/>
    <mergeCell ref="C21:C22"/>
    <mergeCell ref="B21:B22"/>
    <mergeCell ref="F44:F45"/>
    <mergeCell ref="B39:B40"/>
    <mergeCell ref="B42:B43"/>
    <mergeCell ref="B44:B45"/>
    <mergeCell ref="C46:F46"/>
    <mergeCell ref="E39:E40"/>
    <mergeCell ref="D39:D40"/>
    <mergeCell ref="C39:C40"/>
    <mergeCell ref="E44:E45"/>
    <mergeCell ref="D44:D45"/>
    <mergeCell ref="C44:C45"/>
    <mergeCell ref="E42:E43"/>
    <mergeCell ref="D42:D43"/>
    <mergeCell ref="C42:C43"/>
    <mergeCell ref="E25:E26"/>
    <mergeCell ref="E27:E28"/>
    <mergeCell ref="E29:E30"/>
    <mergeCell ref="C31:F31"/>
    <mergeCell ref="F42:F43"/>
    <mergeCell ref="D29:D30"/>
    <mergeCell ref="C29:C30"/>
  </mergeCells>
  <hyperlinks>
    <hyperlink ref="F20" r:id="rId1" xr:uid="{00000000-0004-0000-0000-000000000000}"/>
    <hyperlink ref="F22" r:id="rId2" xr:uid="{00000000-0004-0000-0000-000001000000}"/>
    <hyperlink ref="F24" r:id="rId3" xr:uid="{00000000-0004-0000-0000-000002000000}"/>
    <hyperlink ref="F26" r:id="rId4" xr:uid="{00000000-0004-0000-0000-000003000000}"/>
    <hyperlink ref="F28" r:id="rId5" xr:uid="{00000000-0004-0000-0000-000004000000}"/>
    <hyperlink ref="F30" r:id="rId6" xr:uid="{00000000-0004-0000-0000-000005000000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Admin</cp:lastModifiedBy>
  <dcterms:created xsi:type="dcterms:W3CDTF">2018-04-23T08:22:13Z</dcterms:created>
  <dcterms:modified xsi:type="dcterms:W3CDTF">2018-04-26T10:06:03Z</dcterms:modified>
</cp:coreProperties>
</file>